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20" yWindow="920" windowWidth="20620" windowHeight="18020" tabRatio="500" activeTab="0"/>
  </bookViews>
  <sheets>
    <sheet name="Basic budget template" sheetId="1" r:id="rId1"/>
  </sheets>
  <definedNames/>
  <calcPr fullCalcOnLoad="1"/>
</workbook>
</file>

<file path=xl/sharedStrings.xml><?xml version="1.0" encoding="utf-8"?>
<sst xmlns="http://schemas.openxmlformats.org/spreadsheetml/2006/main" count="69" uniqueCount="61">
  <si>
    <t xml:space="preserve">For share of bookkeeping, accounts etc.  Can be a sum or %.  </t>
  </si>
  <si>
    <t>of budget</t>
  </si>
  <si>
    <t>Project related financial administration</t>
  </si>
  <si>
    <t>eg. Hall hire</t>
  </si>
  <si>
    <t>sum</t>
  </si>
  <si>
    <t xml:space="preserve">Venue hire </t>
  </si>
  <si>
    <t>eg. containers for apple juice</t>
  </si>
  <si>
    <t xml:space="preserve">no. </t>
  </si>
  <si>
    <t>Materials</t>
  </si>
  <si>
    <t>eg. flyers; layout and print</t>
  </si>
  <si>
    <t>NB.  This is an basic example and does not provide definitive costs or structure.  It is a starting place to build your own simple project</t>
  </si>
  <si>
    <t>date of preparation</t>
  </si>
  <si>
    <t>Date:</t>
  </si>
  <si>
    <t>your organisation</t>
  </si>
  <si>
    <t>By:</t>
  </si>
  <si>
    <t xml:space="preserve">with example content </t>
  </si>
  <si>
    <t>Budget template for Project Costs</t>
  </si>
  <si>
    <t xml:space="preserve">Document: </t>
  </si>
  <si>
    <t xml:space="preserve"> Creating a legacy project from the National Orchard Inventory for Scotland</t>
  </si>
  <si>
    <t>Series:</t>
  </si>
  <si>
    <t xml:space="preserve">Publicity </t>
  </si>
  <si>
    <t>Overheads (projects' share of other costs)</t>
  </si>
  <si>
    <t>days</t>
  </si>
  <si>
    <t>Workstation (ie. desk space for project)</t>
  </si>
  <si>
    <t>Stationary</t>
  </si>
  <si>
    <t>can do these separately or together in workstation costs</t>
  </si>
  <si>
    <t>Phone</t>
  </si>
  <si>
    <t>IT</t>
  </si>
  <si>
    <t>eg. subsistence if out on business</t>
  </si>
  <si>
    <t>sums</t>
  </si>
  <si>
    <t>Expenses</t>
  </si>
  <si>
    <t>miles</t>
  </si>
  <si>
    <t>Travel</t>
  </si>
  <si>
    <t>eg. apple pressing equipment</t>
  </si>
  <si>
    <t>Equipment</t>
  </si>
  <si>
    <t>for events, staff, volunteers, and the public</t>
  </si>
  <si>
    <t xml:space="preserve">Insurance.  (Public &amp; Employer liability) </t>
  </si>
  <si>
    <t>Employers National Insurance Contrib.</t>
  </si>
  <si>
    <t xml:space="preserve">eg. contract for a self-employed person </t>
  </si>
  <si>
    <t>Project worker (salary or contract for services)</t>
  </si>
  <si>
    <t>Notes &amp; Examples</t>
  </si>
  <si>
    <t xml:space="preserve">Total </t>
  </si>
  <si>
    <t>Rate</t>
  </si>
  <si>
    <t xml:space="preserve">Units </t>
  </si>
  <si>
    <t>Quantity</t>
  </si>
  <si>
    <t>Description</t>
  </si>
  <si>
    <t>Item no.</t>
  </si>
  <si>
    <t>To use this budget template, replace all the numbers within the green border with your own. All other figures should then calculate themselves.  Check your results.</t>
  </si>
  <si>
    <t>Total project value</t>
  </si>
  <si>
    <r>
      <t xml:space="preserve">Total </t>
    </r>
    <r>
      <rPr>
        <i/>
        <sz val="10"/>
        <rFont val="Verdana"/>
        <family val="0"/>
      </rPr>
      <t xml:space="preserve">Contribution in Kind </t>
    </r>
    <r>
      <rPr>
        <sz val="10"/>
        <rFont val="Verdana"/>
        <family val="0"/>
      </rPr>
      <t>value</t>
    </r>
  </si>
  <si>
    <t>directly related to project delivery</t>
  </si>
  <si>
    <t>hour</t>
  </si>
  <si>
    <t>Proj. related Management C'mttee input</t>
  </si>
  <si>
    <t>eg. 6hrs/ day at £7/hr</t>
  </si>
  <si>
    <t>days</t>
  </si>
  <si>
    <t>Project Volunteer input</t>
  </si>
  <si>
    <t>Total project financial costs</t>
  </si>
  <si>
    <t>Usual for larger projects, perhaps not necessary under £5k</t>
  </si>
  <si>
    <t>of budget</t>
  </si>
  <si>
    <t>%</t>
  </si>
  <si>
    <t>Contingency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</si>
</sst>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quot;£&quot;#,##0;[Red]&quot;£&quot;#,##0"/>
    <numFmt numFmtId="170" formatCode="_(&quot;£&quot;* #,##0.00_);_(&quot;£&quot;* \(#,##0.00\);_(&quot;£&quot;* &quot;-&quot;??_);_(@_)"/>
    <numFmt numFmtId="171" formatCode="&quot;£&quot;#,##0_);[Red]\(&quot;£&quot;#,##0\)"/>
  </numFmts>
  <fonts count="9">
    <font>
      <sz val="10"/>
      <name val="Verdana"/>
      <family val="0"/>
    </font>
    <font>
      <b/>
      <sz val="10"/>
      <name val="Verdana"/>
      <family val="0"/>
    </font>
    <font>
      <i/>
      <sz val="10"/>
      <name val="Verdana"/>
      <family val="0"/>
    </font>
    <font>
      <b/>
      <i/>
      <sz val="10"/>
      <name val="Verdana"/>
      <family val="0"/>
    </font>
    <font>
      <sz val="8"/>
      <name val="Verdana"/>
      <family val="0"/>
    </font>
    <font>
      <sz val="10"/>
      <name val="Arial"/>
      <family val="2"/>
    </font>
    <font>
      <b/>
      <sz val="12"/>
      <name val="Verdana"/>
      <family val="0"/>
    </font>
    <font>
      <sz val="11"/>
      <color indexed="8"/>
      <name val="Calibri"/>
      <family val="0"/>
    </font>
    <font>
      <b/>
      <sz val="11"/>
      <color indexed="8"/>
      <name val="Calibri"/>
      <family val="0"/>
    </font>
  </fonts>
  <fills count="3">
    <fill>
      <patternFill/>
    </fill>
    <fill>
      <patternFill patternType="gray125"/>
    </fill>
    <fill>
      <patternFill patternType="solid">
        <fgColor indexed="42"/>
        <bgColor indexed="64"/>
      </patternFill>
    </fill>
  </fills>
  <borders count="22">
    <border>
      <left/>
      <right/>
      <top/>
      <bottom/>
      <diagonal/>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style="mediumDashed">
        <color indexed="50"/>
      </right>
      <top>
        <color indexed="63"/>
      </top>
      <bottom style="mediumDashed">
        <color indexed="50"/>
      </bottom>
    </border>
    <border>
      <left>
        <color indexed="63"/>
      </left>
      <right>
        <color indexed="63"/>
      </right>
      <top>
        <color indexed="63"/>
      </top>
      <bottom style="mediumDashed">
        <color indexed="50"/>
      </bottom>
    </border>
    <border>
      <left style="mediumDashed">
        <color indexed="50"/>
      </left>
      <right>
        <color indexed="63"/>
      </right>
      <top>
        <color indexed="63"/>
      </top>
      <bottom style="mediumDashed">
        <color indexed="50"/>
      </bottom>
    </border>
    <border>
      <left>
        <color indexed="63"/>
      </left>
      <right style="mediumDashed">
        <color indexed="50"/>
      </right>
      <top style="mediumDashed">
        <color indexed="50"/>
      </top>
      <bottom>
        <color indexed="63"/>
      </bottom>
    </border>
    <border>
      <left>
        <color indexed="63"/>
      </left>
      <right>
        <color indexed="63"/>
      </right>
      <top style="mediumDashed">
        <color indexed="50"/>
      </top>
      <bottom>
        <color indexed="63"/>
      </bottom>
    </border>
    <border>
      <left style="mediumDashed">
        <color indexed="50"/>
      </left>
      <right>
        <color indexed="63"/>
      </right>
      <top style="mediumDashed">
        <color indexed="50"/>
      </top>
      <bottom>
        <color indexed="63"/>
      </bottom>
    </border>
    <border>
      <left style="thin"/>
      <right style="thin"/>
      <top style="thin"/>
      <bottom style="medium"/>
    </border>
    <border>
      <left style="mediumDashed">
        <color indexed="50"/>
      </left>
      <right style="mediumDashed">
        <color indexed="50"/>
      </right>
      <top>
        <color indexed="63"/>
      </top>
      <bottom style="mediumDashed">
        <color indexed="50"/>
      </bottom>
    </border>
    <border>
      <left style="mediumDashed">
        <color indexed="50"/>
      </left>
      <right style="mediumDashed">
        <color indexed="50"/>
      </right>
      <top style="mediumDashed">
        <color indexed="50"/>
      </top>
      <bottom>
        <color indexed="63"/>
      </bottom>
    </border>
    <border>
      <left style="mediumDashed">
        <color indexed="50"/>
      </left>
      <right>
        <color indexed="63"/>
      </right>
      <top>
        <color indexed="63"/>
      </top>
      <bottom>
        <color indexed="63"/>
      </bottom>
    </border>
    <border>
      <left>
        <color indexed="63"/>
      </left>
      <right style="mediumDashed">
        <color indexed="50"/>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2" borderId="0" xfId="0" applyFont="1" applyFill="1" applyAlignment="1">
      <alignment/>
    </xf>
    <xf numFmtId="169" fontId="5" fillId="2" borderId="0" xfId="0" applyNumberFormat="1" applyFont="1" applyFill="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4" fontId="0" fillId="0" borderId="0" xfId="17" applyFont="1" applyBorder="1" applyAlignment="1">
      <alignment/>
    </xf>
    <xf numFmtId="171" fontId="0" fillId="0" borderId="0" xfId="0" applyNumberFormat="1" applyBorder="1" applyAlignment="1">
      <alignment horizontal="right"/>
    </xf>
    <xf numFmtId="0" fontId="0" fillId="0" borderId="0" xfId="0" applyBorder="1" applyAlignment="1">
      <alignment/>
    </xf>
    <xf numFmtId="0" fontId="0" fillId="0" borderId="5" xfId="0" applyBorder="1" applyAlignment="1">
      <alignment/>
    </xf>
    <xf numFmtId="44" fontId="1" fillId="0" borderId="6" xfId="17" applyFont="1" applyBorder="1" applyAlignment="1">
      <alignment/>
    </xf>
    <xf numFmtId="171" fontId="1" fillId="0" borderId="0" xfId="0" applyNumberFormat="1" applyFont="1" applyBorder="1" applyAlignment="1">
      <alignment horizontal="right"/>
    </xf>
    <xf numFmtId="44" fontId="0" fillId="0" borderId="7" xfId="17" applyFont="1" applyBorder="1" applyAlignment="1">
      <alignment/>
    </xf>
    <xf numFmtId="171" fontId="0" fillId="0" borderId="0" xfId="0" applyNumberFormat="1" applyFill="1" applyBorder="1" applyAlignment="1">
      <alignment horizontal="right"/>
    </xf>
    <xf numFmtId="0" fontId="0" fillId="0" borderId="0" xfId="0" applyFill="1" applyBorder="1" applyAlignment="1">
      <alignment/>
    </xf>
    <xf numFmtId="171" fontId="0" fillId="2" borderId="8" xfId="0" applyNumberFormat="1" applyFill="1" applyBorder="1" applyAlignment="1">
      <alignment horizontal="right"/>
    </xf>
    <xf numFmtId="0" fontId="0" fillId="2" borderId="9" xfId="0" applyFill="1" applyBorder="1" applyAlignment="1">
      <alignment/>
    </xf>
    <xf numFmtId="0" fontId="0" fillId="2" borderId="10" xfId="0" applyFill="1" applyBorder="1" applyAlignment="1">
      <alignment/>
    </xf>
    <xf numFmtId="171" fontId="0" fillId="2" borderId="11" xfId="0" applyNumberFormat="1" applyFill="1" applyBorder="1" applyAlignment="1">
      <alignment horizontal="right"/>
    </xf>
    <xf numFmtId="0" fontId="0" fillId="2" borderId="12" xfId="0" applyFill="1" applyBorder="1" applyAlignment="1">
      <alignment/>
    </xf>
    <xf numFmtId="0" fontId="0" fillId="2" borderId="13" xfId="0" applyFill="1" applyBorder="1" applyAlignment="1">
      <alignment/>
    </xf>
    <xf numFmtId="170" fontId="0" fillId="0" borderId="0" xfId="0" applyNumberFormat="1" applyBorder="1" applyAlignment="1">
      <alignment/>
    </xf>
    <xf numFmtId="0" fontId="0" fillId="0" borderId="0" xfId="0" applyBorder="1" applyAlignment="1">
      <alignment horizontal="right"/>
    </xf>
    <xf numFmtId="170" fontId="0" fillId="0" borderId="14" xfId="0" applyNumberFormat="1" applyBorder="1" applyAlignment="1">
      <alignment/>
    </xf>
    <xf numFmtId="171" fontId="0" fillId="0" borderId="0" xfId="0" applyNumberFormat="1" applyBorder="1" applyAlignment="1">
      <alignment/>
    </xf>
    <xf numFmtId="0" fontId="0" fillId="2" borderId="15" xfId="0" applyFill="1" applyBorder="1" applyAlignment="1">
      <alignment/>
    </xf>
    <xf numFmtId="0" fontId="0" fillId="2" borderId="16" xfId="0" applyFill="1" applyBorder="1" applyAlignment="1">
      <alignment/>
    </xf>
    <xf numFmtId="44" fontId="0" fillId="2" borderId="8" xfId="17" applyFont="1" applyFill="1" applyBorder="1" applyAlignment="1">
      <alignment/>
    </xf>
    <xf numFmtId="0" fontId="0" fillId="2" borderId="17" xfId="0" applyFill="1" applyBorder="1" applyAlignment="1">
      <alignment/>
    </xf>
    <xf numFmtId="169" fontId="5" fillId="0" borderId="0" xfId="0" applyNumberFormat="1" applyFont="1" applyFill="1" applyBorder="1" applyAlignment="1">
      <alignment/>
    </xf>
    <xf numFmtId="44" fontId="0" fillId="2" borderId="18" xfId="17" applyFont="1" applyFill="1" applyBorder="1" applyAlignment="1">
      <alignment/>
    </xf>
    <xf numFmtId="0" fontId="0" fillId="2" borderId="0" xfId="0" applyFill="1" applyBorder="1" applyAlignment="1">
      <alignment/>
    </xf>
    <xf numFmtId="169" fontId="5" fillId="0" borderId="0" xfId="0" applyNumberFormat="1" applyFont="1" applyBorder="1" applyAlignment="1">
      <alignment/>
    </xf>
    <xf numFmtId="44" fontId="0" fillId="2" borderId="11" xfId="17" applyFont="1" applyFill="1" applyBorder="1" applyAlignment="1">
      <alignment/>
    </xf>
    <xf numFmtId="0" fontId="1" fillId="0" borderId="0" xfId="0" applyFont="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0" xfId="0" applyFont="1" applyAlignment="1">
      <alignment/>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39</xdr:row>
      <xdr:rowOff>161925</xdr:rowOff>
    </xdr:from>
    <xdr:to>
      <xdr:col>6</xdr:col>
      <xdr:colOff>2990850</xdr:colOff>
      <xdr:row>48</xdr:row>
      <xdr:rowOff>85725</xdr:rowOff>
    </xdr:to>
    <xdr:sp>
      <xdr:nvSpPr>
        <xdr:cNvPr id="1" name="TextBox 1"/>
        <xdr:cNvSpPr txBox="1">
          <a:spLocks noChangeArrowheads="1"/>
        </xdr:cNvSpPr>
      </xdr:nvSpPr>
      <xdr:spPr>
        <a:xfrm>
          <a:off x="142875" y="6600825"/>
          <a:ext cx="8582025" cy="13811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Eligibility:  The eligibility of each cost varies greatly between funders.  For example, some funders will not accept insurance as an eligible cost. That does not mean that insurance can be ignored - it is essential to protect yourselves and the organisation! 
</a:t>
          </a:r>
          <a:r>
            <a:rPr lang="en-US" cap="none" sz="1100" b="0" i="0" u="none" baseline="0">
              <a:solidFill>
                <a:srgbClr val="000000"/>
              </a:solidFill>
              <a:latin typeface="Calibri"/>
              <a:ea typeface="Calibri"/>
              <a:cs typeface="Calibri"/>
            </a:rPr>
            <a:t>For the project to proceed, the insurance could be included in a a more general item such as 'Overheads'.  
</a:t>
          </a:r>
          <a:r>
            <a:rPr lang="en-US" cap="none" sz="1100" b="0" i="0" u="none" baseline="0">
              <a:solidFill>
                <a:srgbClr val="000000"/>
              </a:solidFill>
              <a:latin typeface="Calibri"/>
              <a:ea typeface="Calibri"/>
              <a:cs typeface="Calibri"/>
            </a:rPr>
            <a:t>Check the funder's cost eligibility before submitting a budget - or ask them.
</a:t>
          </a:r>
          <a:r>
            <a:rPr lang="en-US" cap="none" sz="1100" b="0" i="0" u="none" baseline="0">
              <a:solidFill>
                <a:srgbClr val="000000"/>
              </a:solidFill>
              <a:latin typeface="Calibri"/>
              <a:ea typeface="Calibri"/>
              <a:cs typeface="Calibri"/>
            </a:rPr>
            <a:t>2. Match funding:  Many funders like evidence of collabororation and match funding from other sources.  Many will accept recorded voluntary input as match funding - this is real work and if recorded formally (eg. signed timesheets) can be monitised as match funding in the budget.  
</a:t>
          </a:r>
        </a:p>
      </xdr:txBody>
    </xdr:sp>
    <xdr:clientData/>
  </xdr:twoCellAnchor>
  <xdr:twoCellAnchor>
    <xdr:from>
      <xdr:col>0</xdr:col>
      <xdr:colOff>95250</xdr:colOff>
      <xdr:row>49</xdr:row>
      <xdr:rowOff>28575</xdr:rowOff>
    </xdr:from>
    <xdr:to>
      <xdr:col>6</xdr:col>
      <xdr:colOff>3038475</xdr:colOff>
      <xdr:row>58</xdr:row>
      <xdr:rowOff>133350</xdr:rowOff>
    </xdr:to>
    <xdr:sp>
      <xdr:nvSpPr>
        <xdr:cNvPr id="2" name="TextBox 2"/>
        <xdr:cNvSpPr txBox="1">
          <a:spLocks noChangeArrowheads="1"/>
        </xdr:cNvSpPr>
      </xdr:nvSpPr>
      <xdr:spPr>
        <a:xfrm>
          <a:off x="95250" y="8086725"/>
          <a:ext cx="8677275" cy="1562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Disclaimer: The National Orchard Inventory for Scotland project and its partner organisations does accept liability for any any errors contained in this document  nor for any consequences of any action you may take, or fail to take, as a result of reading or using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template is provided to organisations collaborating in the National Orchard Inventory for Scotland project. Those collaboration organisations are free to use and modify this document.
</a:t>
          </a:r>
          <a:r>
            <a:rPr lang="en-US" cap="none" sz="1100" b="0" i="0" u="none" baseline="0">
              <a:solidFill>
                <a:srgbClr val="000000"/>
              </a:solidFill>
              <a:latin typeface="Calibri"/>
              <a:ea typeface="Calibri"/>
              <a:cs typeface="Calibri"/>
            </a:rPr>
            <a:t> © 2015 Orchard Research &amp; Enterprise CIC  
</a:t>
          </a:r>
          <a:r>
            <a:rPr lang="en-US" cap="none" sz="1100" b="0" i="0" u="none" baseline="0">
              <a:solidFill>
                <a:srgbClr val="000000"/>
              </a:solidFill>
              <a:latin typeface="Calibri"/>
              <a:ea typeface="Calibri"/>
              <a:cs typeface="Calibri"/>
            </a:rPr>
            <a:t>The National Orchard Inventory for Scotland project is part-funded by a SNH Research Grant.  
</a:t>
          </a:r>
          <a:r>
            <a:rPr lang="en-US" cap="none" sz="1100" b="0" i="0" u="none" baseline="0">
              <a:solidFill>
                <a:srgbClr val="000000"/>
              </a:solidFill>
              <a:latin typeface="Calibri"/>
              <a:ea typeface="Calibri"/>
              <a:cs typeface="Calibri"/>
            </a:rPr>
            <a:t>www.scotlandthefruit.org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39"/>
  <sheetViews>
    <sheetView tabSelected="1" workbookViewId="0" topLeftCell="A1">
      <selection activeCell="A4" sqref="A4:B5"/>
    </sheetView>
  </sheetViews>
  <sheetFormatPr defaultColWidth="11.00390625" defaultRowHeight="12.75"/>
  <cols>
    <col min="1" max="1" width="9.125" style="0" customWidth="1"/>
    <col min="2" max="2" width="30.00390625" style="0" customWidth="1"/>
    <col min="3" max="3" width="8.75390625" style="0" customWidth="1"/>
    <col min="4" max="4" width="7.125" style="0" customWidth="1"/>
    <col min="5" max="5" width="9.25390625" style="0" customWidth="1"/>
    <col min="7" max="7" width="46.25390625" style="0" customWidth="1"/>
  </cols>
  <sheetData>
    <row r="2" spans="1:2" ht="12.75">
      <c r="A2" t="s">
        <v>19</v>
      </c>
      <c r="B2" t="s">
        <v>18</v>
      </c>
    </row>
    <row r="3" spans="1:4" ht="15.75">
      <c r="A3" t="s">
        <v>17</v>
      </c>
      <c r="B3" s="40" t="s">
        <v>16</v>
      </c>
      <c r="D3" t="s">
        <v>15</v>
      </c>
    </row>
    <row r="4" spans="1:2" ht="12.75">
      <c r="A4" t="s">
        <v>14</v>
      </c>
      <c r="B4" s="39" t="s">
        <v>13</v>
      </c>
    </row>
    <row r="5" spans="1:2" ht="12.75">
      <c r="A5" t="s">
        <v>12</v>
      </c>
      <c r="B5" s="39" t="s">
        <v>11</v>
      </c>
    </row>
    <row r="7" ht="12.75">
      <c r="A7" s="39" t="s">
        <v>10</v>
      </c>
    </row>
    <row r="9" spans="1:7" s="35" customFormat="1" ht="12.75">
      <c r="A9" s="38" t="s">
        <v>46</v>
      </c>
      <c r="B9" s="37" t="s">
        <v>45</v>
      </c>
      <c r="C9" s="37" t="s">
        <v>44</v>
      </c>
      <c r="D9" s="37" t="s">
        <v>43</v>
      </c>
      <c r="E9" s="37" t="s">
        <v>42</v>
      </c>
      <c r="F9" s="37" t="s">
        <v>41</v>
      </c>
      <c r="G9" s="36" t="s">
        <v>40</v>
      </c>
    </row>
    <row r="10" spans="1:7" ht="13.5" thickBot="1">
      <c r="A10" s="10"/>
      <c r="B10" s="9"/>
      <c r="C10" s="9"/>
      <c r="D10" s="9"/>
      <c r="E10" s="9"/>
      <c r="F10" s="9"/>
      <c r="G10" s="6"/>
    </row>
    <row r="11" spans="1:7" ht="12.75">
      <c r="A11" s="10">
        <v>1</v>
      </c>
      <c r="B11" s="33" t="s">
        <v>39</v>
      </c>
      <c r="C11" s="21">
        <v>20</v>
      </c>
      <c r="D11" s="20" t="s">
        <v>22</v>
      </c>
      <c r="E11" s="34">
        <v>100</v>
      </c>
      <c r="F11" s="7">
        <f aca="true" t="shared" si="0" ref="F11:F24">E11*C11</f>
        <v>2000</v>
      </c>
      <c r="G11" s="6" t="s">
        <v>38</v>
      </c>
    </row>
    <row r="12" spans="1:7" ht="12.75">
      <c r="A12" s="10">
        <v>2</v>
      </c>
      <c r="B12" s="33" t="s">
        <v>37</v>
      </c>
      <c r="C12" s="29"/>
      <c r="D12" s="32"/>
      <c r="E12" s="31"/>
      <c r="F12" s="7">
        <f t="shared" si="0"/>
        <v>0</v>
      </c>
      <c r="G12" s="6"/>
    </row>
    <row r="13" spans="1:7" ht="12.75">
      <c r="A13" s="10">
        <v>3</v>
      </c>
      <c r="B13" s="33" t="s">
        <v>36</v>
      </c>
      <c r="C13" s="29">
        <v>1</v>
      </c>
      <c r="D13" s="32" t="s">
        <v>4</v>
      </c>
      <c r="E13" s="31">
        <v>300</v>
      </c>
      <c r="F13" s="7">
        <f t="shared" si="0"/>
        <v>300</v>
      </c>
      <c r="G13" s="6" t="s">
        <v>35</v>
      </c>
    </row>
    <row r="14" spans="1:7" ht="12.75">
      <c r="A14" s="10">
        <v>4</v>
      </c>
      <c r="B14" s="33" t="s">
        <v>34</v>
      </c>
      <c r="C14" s="29">
        <v>1</v>
      </c>
      <c r="D14" s="32" t="s">
        <v>4</v>
      </c>
      <c r="E14" s="31">
        <v>450</v>
      </c>
      <c r="F14" s="7">
        <f t="shared" si="0"/>
        <v>450</v>
      </c>
      <c r="G14" s="6" t="s">
        <v>33</v>
      </c>
    </row>
    <row r="15" spans="1:7" ht="12.75">
      <c r="A15" s="10">
        <v>5</v>
      </c>
      <c r="B15" s="33" t="s">
        <v>32</v>
      </c>
      <c r="C15" s="29">
        <v>60</v>
      </c>
      <c r="D15" s="32" t="s">
        <v>31</v>
      </c>
      <c r="E15" s="31">
        <v>0.4</v>
      </c>
      <c r="F15" s="7">
        <f t="shared" si="0"/>
        <v>24</v>
      </c>
      <c r="G15" s="6"/>
    </row>
    <row r="16" spans="1:7" ht="12.75">
      <c r="A16" s="10">
        <v>6</v>
      </c>
      <c r="B16" s="33" t="s">
        <v>30</v>
      </c>
      <c r="C16" s="29">
        <v>4</v>
      </c>
      <c r="D16" s="32" t="s">
        <v>29</v>
      </c>
      <c r="E16" s="31">
        <v>7.5</v>
      </c>
      <c r="F16" s="7">
        <f t="shared" si="0"/>
        <v>30</v>
      </c>
      <c r="G16" s="6" t="s">
        <v>28</v>
      </c>
    </row>
    <row r="17" spans="1:7" ht="12.75">
      <c r="A17" s="10">
        <v>7</v>
      </c>
      <c r="B17" s="33" t="s">
        <v>27</v>
      </c>
      <c r="C17" s="29"/>
      <c r="D17" s="32"/>
      <c r="E17" s="31"/>
      <c r="F17" s="7">
        <f t="shared" si="0"/>
        <v>0</v>
      </c>
      <c r="G17" s="6" t="s">
        <v>25</v>
      </c>
    </row>
    <row r="18" spans="1:7" ht="12.75">
      <c r="A18" s="10">
        <v>8</v>
      </c>
      <c r="B18" s="33" t="s">
        <v>26</v>
      </c>
      <c r="C18" s="29"/>
      <c r="D18" s="32"/>
      <c r="E18" s="31"/>
      <c r="F18" s="7">
        <f t="shared" si="0"/>
        <v>0</v>
      </c>
      <c r="G18" s="6" t="s">
        <v>25</v>
      </c>
    </row>
    <row r="19" spans="1:7" ht="12.75">
      <c r="A19" s="10">
        <v>9</v>
      </c>
      <c r="B19" s="33" t="s">
        <v>24</v>
      </c>
      <c r="C19" s="29">
        <v>1</v>
      </c>
      <c r="D19" s="32" t="s">
        <v>4</v>
      </c>
      <c r="E19" s="31">
        <v>25</v>
      </c>
      <c r="F19" s="7">
        <f t="shared" si="0"/>
        <v>25</v>
      </c>
      <c r="G19" s="6"/>
    </row>
    <row r="20" spans="1:7" ht="12.75">
      <c r="A20" s="10">
        <v>10</v>
      </c>
      <c r="B20" s="30" t="s">
        <v>23</v>
      </c>
      <c r="C20" s="29">
        <v>20</v>
      </c>
      <c r="D20" s="32" t="s">
        <v>22</v>
      </c>
      <c r="E20" s="31">
        <v>10</v>
      </c>
      <c r="F20" s="7">
        <f t="shared" si="0"/>
        <v>200</v>
      </c>
      <c r="G20" s="6"/>
    </row>
    <row r="21" spans="1:7" ht="12.75">
      <c r="A21" s="10">
        <v>11</v>
      </c>
      <c r="B21" s="30" t="s">
        <v>21</v>
      </c>
      <c r="C21" s="29">
        <v>1</v>
      </c>
      <c r="D21" s="32" t="s">
        <v>4</v>
      </c>
      <c r="E21" s="31">
        <v>250</v>
      </c>
      <c r="F21" s="7">
        <f t="shared" si="0"/>
        <v>250</v>
      </c>
      <c r="G21" s="6"/>
    </row>
    <row r="22" spans="1:7" ht="12.75">
      <c r="A22" s="10">
        <v>12</v>
      </c>
      <c r="B22" s="9" t="s">
        <v>20</v>
      </c>
      <c r="C22" s="29">
        <v>200</v>
      </c>
      <c r="D22" s="32" t="s">
        <v>7</v>
      </c>
      <c r="E22" s="31">
        <v>0.15</v>
      </c>
      <c r="F22" s="7">
        <f t="shared" si="0"/>
        <v>30</v>
      </c>
      <c r="G22" s="6" t="s">
        <v>9</v>
      </c>
    </row>
    <row r="23" spans="1:7" ht="12.75">
      <c r="A23" s="10">
        <v>13</v>
      </c>
      <c r="B23" s="9" t="s">
        <v>8</v>
      </c>
      <c r="C23" s="29">
        <v>60</v>
      </c>
      <c r="D23" s="32" t="s">
        <v>7</v>
      </c>
      <c r="E23" s="31">
        <v>0.35</v>
      </c>
      <c r="F23" s="7">
        <f t="shared" si="0"/>
        <v>21</v>
      </c>
      <c r="G23" s="6" t="s">
        <v>6</v>
      </c>
    </row>
    <row r="24" spans="1:7" ht="13.5" thickBot="1">
      <c r="A24" s="10">
        <v>14</v>
      </c>
      <c r="B24" s="30" t="s">
        <v>5</v>
      </c>
      <c r="C24" s="29">
        <v>2</v>
      </c>
      <c r="D24" s="17" t="s">
        <v>4</v>
      </c>
      <c r="E24" s="28">
        <v>60</v>
      </c>
      <c r="F24" s="7">
        <f t="shared" si="0"/>
        <v>120</v>
      </c>
      <c r="G24" s="6" t="s">
        <v>3</v>
      </c>
    </row>
    <row r="25" spans="1:7" ht="12.75">
      <c r="A25" s="10">
        <v>15</v>
      </c>
      <c r="B25" s="9" t="s">
        <v>2</v>
      </c>
      <c r="C25" s="27">
        <v>5</v>
      </c>
      <c r="D25" s="9" t="s">
        <v>59</v>
      </c>
      <c r="E25" s="9" t="s">
        <v>1</v>
      </c>
      <c r="F25" s="25">
        <f>SUM(F11:F24)*C25/100</f>
        <v>172.5</v>
      </c>
      <c r="G25" s="6" t="s">
        <v>0</v>
      </c>
    </row>
    <row r="26" spans="1:7" ht="13.5" thickBot="1">
      <c r="A26" s="10">
        <v>16</v>
      </c>
      <c r="B26" s="9" t="s">
        <v>60</v>
      </c>
      <c r="C26" s="26">
        <v>5</v>
      </c>
      <c r="D26" s="9" t="s">
        <v>59</v>
      </c>
      <c r="E26" s="9" t="s">
        <v>58</v>
      </c>
      <c r="F26" s="25">
        <f>SUM(F11:F25)*C26/100</f>
        <v>181.125</v>
      </c>
      <c r="G26" s="6" t="s">
        <v>57</v>
      </c>
    </row>
    <row r="27" spans="1:7" ht="12.75">
      <c r="A27" s="10"/>
      <c r="B27" s="9"/>
      <c r="C27" s="9"/>
      <c r="D27" s="9"/>
      <c r="E27" s="9"/>
      <c r="F27" s="9"/>
      <c r="G27" s="6"/>
    </row>
    <row r="28" spans="2:7" ht="13.5" thickBot="1">
      <c r="B28" s="9"/>
      <c r="C28" s="9"/>
      <c r="D28" s="9"/>
      <c r="E28" s="23" t="s">
        <v>56</v>
      </c>
      <c r="F28" s="24">
        <f>SUM(F11:F26)</f>
        <v>3803.625</v>
      </c>
      <c r="G28" s="6"/>
    </row>
    <row r="29" spans="1:7" ht="13.5" thickBot="1">
      <c r="A29" s="10"/>
      <c r="B29" s="9"/>
      <c r="C29" s="9"/>
      <c r="D29" s="9"/>
      <c r="E29" s="23"/>
      <c r="F29" s="22"/>
      <c r="G29" s="6"/>
    </row>
    <row r="30" spans="1:7" ht="12.75">
      <c r="A30" s="10">
        <v>17</v>
      </c>
      <c r="B30" s="9" t="s">
        <v>55</v>
      </c>
      <c r="C30" s="21">
        <v>44</v>
      </c>
      <c r="D30" s="20" t="s">
        <v>54</v>
      </c>
      <c r="E30" s="19">
        <v>42</v>
      </c>
      <c r="F30" s="7">
        <f>E30*C30</f>
        <v>1848</v>
      </c>
      <c r="G30" s="6" t="s">
        <v>53</v>
      </c>
    </row>
    <row r="31" spans="1:7" ht="13.5" thickBot="1">
      <c r="A31" s="10">
        <v>18</v>
      </c>
      <c r="B31" s="9" t="s">
        <v>52</v>
      </c>
      <c r="C31" s="18">
        <v>60</v>
      </c>
      <c r="D31" s="17" t="s">
        <v>51</v>
      </c>
      <c r="E31" s="16">
        <v>10</v>
      </c>
      <c r="F31" s="7">
        <f>E31*C31</f>
        <v>600</v>
      </c>
      <c r="G31" s="6" t="s">
        <v>50</v>
      </c>
    </row>
    <row r="32" spans="1:7" ht="12.75">
      <c r="A32" s="10"/>
      <c r="B32" s="9"/>
      <c r="C32" s="15"/>
      <c r="D32" s="15"/>
      <c r="E32" s="14"/>
      <c r="F32" s="7"/>
      <c r="G32" s="6"/>
    </row>
    <row r="33" spans="1:7" ht="13.5" thickBot="1">
      <c r="A33" s="10"/>
      <c r="B33" s="9"/>
      <c r="C33" s="9"/>
      <c r="D33" s="9"/>
      <c r="E33" s="8" t="s">
        <v>49</v>
      </c>
      <c r="F33" s="13">
        <f>SUM(F30:F31)</f>
        <v>2448</v>
      </c>
      <c r="G33" s="6"/>
    </row>
    <row r="34" spans="1:7" ht="12.75">
      <c r="A34" s="10"/>
      <c r="B34" s="9"/>
      <c r="C34" s="9"/>
      <c r="D34" s="9"/>
      <c r="E34" s="8"/>
      <c r="F34" s="7"/>
      <c r="G34" s="6"/>
    </row>
    <row r="35" spans="1:7" ht="13.5" thickBot="1">
      <c r="A35" s="10"/>
      <c r="B35" s="9"/>
      <c r="C35" s="9"/>
      <c r="D35" s="9"/>
      <c r="E35" s="12" t="s">
        <v>48</v>
      </c>
      <c r="F35" s="11">
        <f>F28+F33</f>
        <v>6251.625</v>
      </c>
      <c r="G35" s="6"/>
    </row>
    <row r="36" spans="1:7" ht="13.5" thickTop="1">
      <c r="A36" s="10"/>
      <c r="B36" s="9"/>
      <c r="C36" s="9"/>
      <c r="D36" s="9"/>
      <c r="E36" s="8"/>
      <c r="F36" s="7"/>
      <c r="G36" s="6"/>
    </row>
    <row r="37" spans="1:7" ht="12.75">
      <c r="A37" s="5"/>
      <c r="B37" s="4"/>
      <c r="C37" s="4"/>
      <c r="D37" s="4"/>
      <c r="E37" s="4"/>
      <c r="F37" s="4"/>
      <c r="G37" s="3"/>
    </row>
    <row r="39" spans="1:7" ht="12.75">
      <c r="A39" s="2" t="s">
        <v>47</v>
      </c>
      <c r="B39" s="1"/>
      <c r="C39" s="1"/>
      <c r="D39" s="1"/>
      <c r="E39" s="1"/>
      <c r="F39" s="1"/>
      <c r="G39" s="1"/>
    </row>
  </sheetData>
  <printOptions/>
  <pageMargins left="0.75" right="0.75" top="1" bottom="1" header="0.5" footer="0.5"/>
  <pageSetup orientation="portrait" paperSize="1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Crispin W. Hayes</dc:creator>
  <cp:keywords/>
  <dc:description/>
  <cp:lastModifiedBy>Crispin W. Hayes</cp:lastModifiedBy>
  <dcterms:created xsi:type="dcterms:W3CDTF">2015-03-31T16:46:43Z</dcterms:created>
  <dcterms:modified xsi:type="dcterms:W3CDTF">2015-03-31T16:49:21Z</dcterms:modified>
  <cp:category/>
  <cp:version/>
  <cp:contentType/>
  <cp:contentStatus/>
</cp:coreProperties>
</file>